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зарплата\годовой отчет\расчет ссч\"/>
    </mc:Choice>
  </mc:AlternateContent>
  <xr:revisionPtr revIDLastSave="0" documentId="13_ncr:1_{206D52CC-429A-4459-84D2-2D2A44BA3575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7" i="1" s="1"/>
  <c r="C36" i="1"/>
  <c r="D36" i="1"/>
  <c r="D37" i="1" s="1"/>
  <c r="E36" i="1"/>
  <c r="E37" i="1" s="1"/>
  <c r="F36" i="1"/>
  <c r="F37" i="1" s="1"/>
  <c r="G36" i="1"/>
  <c r="G37" i="1" s="1"/>
  <c r="H36" i="1"/>
  <c r="H37" i="1" s="1"/>
  <c r="I36" i="1"/>
  <c r="I37" i="1" s="1"/>
  <c r="J36" i="1"/>
  <c r="J37" i="1" s="1"/>
  <c r="K36" i="1"/>
  <c r="K37" i="1" s="1"/>
  <c r="L36" i="1"/>
  <c r="L37" i="1" s="1"/>
  <c r="M36" i="1"/>
  <c r="M37" i="1"/>
  <c r="C40" i="1"/>
  <c r="F40" i="1"/>
  <c r="I40" i="1"/>
  <c r="L40" i="1"/>
  <c r="C38" i="1" l="1"/>
  <c r="C41" i="1" s="1"/>
  <c r="I38" i="1"/>
  <c r="I41" i="1" s="1"/>
  <c r="F38" i="1"/>
  <c r="F41" i="1" s="1"/>
  <c r="L38" i="1"/>
  <c r="L41" i="1" s="1"/>
</calcChain>
</file>

<file path=xl/sharedStrings.xml><?xml version="1.0" encoding="utf-8"?>
<sst xmlns="http://schemas.openxmlformats.org/spreadsheetml/2006/main" count="36" uniqueCount="30">
  <si>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</si>
  <si>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</si>
  <si>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</si>
  <si>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</si>
  <si>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</si>
  <si>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</si>
  <si>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</si>
  <si>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</si>
  <si>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</si>
  <si>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</si>
  <si>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</si>
  <si>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</si>
  <si>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число месяца</t>
  </si>
  <si>
    <t>Итого</t>
  </si>
  <si>
    <t>х</t>
  </si>
  <si>
    <t>1. ССЧ при полном раб. дне</t>
  </si>
  <si>
    <t>2. ССЧ за период (1 квартал, полугодие, 9 месяцев, год) при полном рабочем дне</t>
  </si>
  <si>
    <t>3. ССЧ при неполном раб. дне</t>
  </si>
  <si>
    <t>4. ССЧ за период при неполном раб. дне (за 1 квартал, полугодие, 9 месяцев, год)</t>
  </si>
  <si>
    <t>5. ССЧ всего за период</t>
  </si>
  <si>
    <t>6. Фонд заработной платы всего, рублей</t>
  </si>
  <si>
    <t>7. Средняя заработная плата, рублей (п.6 / п.5 / 3мес., 6мес., 9 мес., 12 мес.)</t>
  </si>
  <si>
    <t>Главный бухгалтер</t>
  </si>
  <si>
    <t>расшифровка подписи</t>
  </si>
  <si>
    <t xml:space="preserve">              Приложение 7</t>
  </si>
  <si>
    <t>Расчет среднесписочной численности при полном рабочем дне в 2025 году</t>
  </si>
  <si>
    <t>1 квартал 2025 года</t>
  </si>
  <si>
    <t>1 полугодие 2025 года</t>
  </si>
  <si>
    <t>9 месяцев 2025 года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</si>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</sst>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Liberation Serif"/>
      <family val="2"/>
      <charset val="204"/>
    </font>
    <font>
      <sz val="10"/>
      <color theme="1"/>
      <name val="Liberation Serif"/>
      <family val="2"/>
      <charset val="204"/>
    </font>
    <font>
      <sz val="11"/>
      <color theme="1"/>
      <name val="Liberation Serif"/>
      <family val="2"/>
      <charset val="204"/>
    </font>
    <font>
      <sz val="9"/>
      <color theme="1"/>
      <name val="Liberation Serif"/>
      <family val="2"/>
      <charset val="204"/>
    </font>
    <font>
      <sz val="8"/>
      <color theme="1"/>
      <name val="Liberation Serif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9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0" fontId="4" fillId="0" borderId="0" xfId="0" applyFont="1"/>
    <xf numFmtId="0" fontId="1" fillId="0" borderId="18" xfId="0" applyFont="1" applyBorder="1" applyAlignment="1">
      <alignment horizontal="center" vertical="top" wrapText="1"/>
    </xf>
    <xf numFmtId="1" fontId="2" fillId="0" borderId="18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0" borderId="18" xfId="0" applyFont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1" fontId="2" fillId="0" borderId="21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center"/>
    </xf>
    <xf numFmtId="1" fontId="2" fillId="0" borderId="22" xfId="0" applyNumberFormat="1" applyFont="1" applyBorder="1" applyAlignment="1">
      <alignment horizontal="center" vertical="top" wrapText="1"/>
    </xf>
    <xf numFmtId="1" fontId="2" fillId="0" borderId="23" xfId="0" applyNumberFormat="1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1" fontId="0" fillId="0" borderId="23" xfId="0" applyNumberFormat="1" applyBorder="1" applyAlignment="1">
      <alignment horizontal="center" vertical="top" wrapText="1"/>
    </xf>
    <xf numFmtId="1" fontId="2" fillId="0" borderId="24" xfId="0" applyNumberFormat="1" applyFont="1" applyBorder="1" applyAlignment="1">
      <alignment horizontal="center" vertical="top" wrapText="1"/>
    </xf>
    <xf numFmtId="1" fontId="2" fillId="0" borderId="25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1" fontId="2" fillId="0" borderId="26" xfId="0" applyNumberFormat="1" applyFont="1" applyBorder="1" applyAlignment="1">
      <alignment horizontal="center" vertical="top" wrapText="1"/>
    </xf>
    <xf numFmtId="0" fontId="0" fillId="0" borderId="26" xfId="0" applyBorder="1" applyAlignment="1">
      <alignment horizontal="center"/>
    </xf>
    <xf numFmtId="1" fontId="2" fillId="0" borderId="14" xfId="0" applyNumberFormat="1" applyFont="1" applyBorder="1" applyAlignment="1">
      <alignment horizontal="center" vertical="top" wrapText="1"/>
    </xf>
    <xf numFmtId="1" fontId="2" fillId="0" borderId="27" xfId="0" applyNumberFormat="1" applyFont="1" applyBorder="1" applyAlignment="1">
      <alignment horizontal="center" vertical="top" wrapText="1"/>
    </xf>
    <xf numFmtId="1" fontId="2" fillId="0" borderId="28" xfId="0" applyNumberFormat="1" applyFon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1" fontId="0" fillId="0" borderId="28" xfId="0" applyNumberFormat="1" applyBorder="1" applyAlignment="1">
      <alignment horizontal="center" vertical="top" wrapText="1"/>
    </xf>
    <xf numFmtId="1" fontId="0" fillId="0" borderId="25" xfId="0" applyNumberForma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topLeftCell="A13" workbookViewId="0">
      <selection activeCell="J47" sqref="J47"/>
    </sheetView>
  </sheetViews>
  <sheetFormatPr defaultRowHeight="15"/>
  <cols>
    <col min="1" max="1" width="36.6640625" style="2" customWidth="1"/>
    <col min="2" max="3" width="9.88671875" customWidth="1"/>
    <col min="4" max="4" width="9" customWidth="1"/>
    <col min="5" max="5" width="9.88671875" customWidth="1"/>
    <col min="6" max="6" width="9.33203125" customWidth="1"/>
    <col min="7" max="7" width="8.77734375" customWidth="1"/>
    <col min="8" max="8" width="9" customWidth="1"/>
    <col min="9" max="9" width="9.44140625" customWidth="1"/>
    <col min="10" max="10" width="9" customWidth="1"/>
    <col min="11" max="11" width="9.21875" customWidth="1"/>
    <col min="12" max="13" width="9.109375" customWidth="1"/>
  </cols>
  <sheetData>
    <row r="1" spans="1:13">
      <c r="B1" s="3" t="s">
        <v>25</v>
      </c>
      <c r="L1" s="17" t="s">
        <v>24</v>
      </c>
    </row>
    <row r="2" spans="1:13" ht="2.25" customHeight="1" thickBot="1"/>
    <row r="3" spans="1:13">
      <c r="A3" s="53" t="s">
        <v>12</v>
      </c>
      <c r="B3" s="55" t="s">
        <v>26</v>
      </c>
      <c r="C3" s="56"/>
      <c r="D3" s="56"/>
      <c r="E3" s="55" t="s">
        <v>27</v>
      </c>
      <c r="F3" s="56"/>
      <c r="G3" s="56"/>
      <c r="H3" s="55" t="s">
        <v>28</v>
      </c>
      <c r="I3" s="56"/>
      <c r="J3" s="56"/>
      <c r="K3" s="57" t="s">
        <v>29</v>
      </c>
      <c r="L3" s="58"/>
      <c r="M3" s="59"/>
    </row>
    <row r="4" spans="1:13" ht="15.75" thickBot="1">
      <c r="A4" s="54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7" t="s">
        <v>11</v>
      </c>
    </row>
    <row r="5" spans="1:13" s="11" customFormat="1" ht="12.75">
      <c r="A5" s="8">
        <v>1</v>
      </c>
      <c r="B5" s="9">
        <v>55.42</v>
      </c>
      <c r="C5" s="9">
        <v>54.66</v>
      </c>
      <c r="D5" s="9">
        <v>53.78</v>
      </c>
      <c r="E5" s="9">
        <v>53.78</v>
      </c>
      <c r="F5" s="9">
        <v>54.66</v>
      </c>
      <c r="G5" s="9">
        <v>57.54</v>
      </c>
      <c r="H5" s="9">
        <v>54.66</v>
      </c>
      <c r="I5" s="9">
        <v>52.78</v>
      </c>
      <c r="J5" s="9">
        <v>51.02</v>
      </c>
      <c r="K5" s="9"/>
      <c r="L5" s="9"/>
      <c r="M5" s="10"/>
    </row>
    <row r="6" spans="1:13" s="11" customFormat="1" ht="12.75">
      <c r="A6" s="12">
        <v>2</v>
      </c>
      <c r="B6" s="13">
        <v>55.42</v>
      </c>
      <c r="C6" s="13">
        <v>54.66</v>
      </c>
      <c r="D6" s="13">
        <v>53.78</v>
      </c>
      <c r="E6" s="13">
        <v>53.78</v>
      </c>
      <c r="F6" s="13">
        <v>54.66</v>
      </c>
      <c r="G6" s="13">
        <v>57.54</v>
      </c>
      <c r="H6" s="13">
        <v>54.66</v>
      </c>
      <c r="I6" s="13">
        <v>51.9</v>
      </c>
      <c r="J6" s="13">
        <v>51.02</v>
      </c>
      <c r="K6" s="13"/>
      <c r="L6" s="13"/>
      <c r="M6" s="14"/>
    </row>
    <row r="7" spans="1:13" s="11" customFormat="1" ht="12.75">
      <c r="A7" s="12">
        <v>3</v>
      </c>
      <c r="B7" s="13">
        <v>55.42</v>
      </c>
      <c r="C7" s="13">
        <v>54.66</v>
      </c>
      <c r="D7" s="13">
        <v>53.78</v>
      </c>
      <c r="E7" s="13">
        <v>53.78</v>
      </c>
      <c r="F7" s="13">
        <v>54.66</v>
      </c>
      <c r="G7" s="13">
        <v>57.54</v>
      </c>
      <c r="H7" s="13">
        <v>54.66</v>
      </c>
      <c r="I7" s="13">
        <v>51.9</v>
      </c>
      <c r="J7" s="13">
        <v>51.02</v>
      </c>
      <c r="K7" s="13"/>
      <c r="L7" s="13"/>
      <c r="M7" s="14"/>
    </row>
    <row r="8" spans="1:13" s="11" customFormat="1" ht="12.75">
      <c r="A8" s="12">
        <v>4</v>
      </c>
      <c r="B8" s="13">
        <v>55.42</v>
      </c>
      <c r="C8" s="13">
        <v>54.66</v>
      </c>
      <c r="D8" s="13">
        <v>53.78</v>
      </c>
      <c r="E8" s="13">
        <v>53.78</v>
      </c>
      <c r="F8" s="13">
        <v>54.66</v>
      </c>
      <c r="G8" s="13">
        <v>57.54</v>
      </c>
      <c r="H8" s="13">
        <v>54.66</v>
      </c>
      <c r="I8" s="13">
        <v>51.9</v>
      </c>
      <c r="J8" s="13">
        <v>51.02</v>
      </c>
      <c r="K8" s="13"/>
      <c r="L8" s="13"/>
      <c r="M8" s="14"/>
    </row>
    <row r="9" spans="1:13" s="11" customFormat="1" ht="12.75">
      <c r="A9" s="12">
        <v>5</v>
      </c>
      <c r="B9" s="13">
        <v>55.42</v>
      </c>
      <c r="C9" s="13">
        <v>54.66</v>
      </c>
      <c r="D9" s="13">
        <v>53.78</v>
      </c>
      <c r="E9" s="13">
        <v>53.78</v>
      </c>
      <c r="F9" s="13">
        <v>54.66</v>
      </c>
      <c r="G9" s="13">
        <v>57.54</v>
      </c>
      <c r="H9" s="13">
        <v>54.66</v>
      </c>
      <c r="I9" s="13">
        <v>51.9</v>
      </c>
      <c r="J9" s="13">
        <v>51.02</v>
      </c>
      <c r="K9" s="13"/>
      <c r="L9" s="13"/>
      <c r="M9" s="14"/>
    </row>
    <row r="10" spans="1:13" s="11" customFormat="1" ht="12.75">
      <c r="A10" s="12">
        <v>6</v>
      </c>
      <c r="B10" s="13">
        <v>55.42</v>
      </c>
      <c r="C10" s="13">
        <v>54.66</v>
      </c>
      <c r="D10" s="13">
        <v>53.78</v>
      </c>
      <c r="E10" s="13">
        <v>53.78</v>
      </c>
      <c r="F10" s="13">
        <v>54.66</v>
      </c>
      <c r="G10" s="13">
        <v>57.54</v>
      </c>
      <c r="H10" s="13">
        <v>54.66</v>
      </c>
      <c r="I10" s="13">
        <v>51.9</v>
      </c>
      <c r="J10" s="13">
        <v>51.02</v>
      </c>
      <c r="K10" s="13"/>
      <c r="L10" s="13"/>
      <c r="M10" s="14"/>
    </row>
    <row r="11" spans="1:13" s="11" customFormat="1" ht="12.75">
      <c r="A11" s="12">
        <v>7</v>
      </c>
      <c r="B11" s="13">
        <v>55.42</v>
      </c>
      <c r="C11" s="13">
        <v>54.66</v>
      </c>
      <c r="D11" s="13">
        <v>53.78</v>
      </c>
      <c r="E11" s="13">
        <v>53.78</v>
      </c>
      <c r="F11" s="13">
        <v>54.66</v>
      </c>
      <c r="G11" s="13">
        <v>57.54</v>
      </c>
      <c r="H11" s="13">
        <v>54.66</v>
      </c>
      <c r="I11" s="13">
        <v>51.9</v>
      </c>
      <c r="J11" s="13">
        <v>51.02</v>
      </c>
      <c r="K11" s="13"/>
      <c r="L11" s="13"/>
      <c r="M11" s="14"/>
    </row>
    <row r="12" spans="1:13" s="11" customFormat="1" ht="12.75">
      <c r="A12" s="12">
        <v>8</v>
      </c>
      <c r="B12" s="13">
        <v>55.42</v>
      </c>
      <c r="C12" s="13">
        <v>54.66</v>
      </c>
      <c r="D12" s="13">
        <v>53.78</v>
      </c>
      <c r="E12" s="13">
        <v>53.78</v>
      </c>
      <c r="F12" s="13">
        <v>54.66</v>
      </c>
      <c r="G12" s="13">
        <v>57.54</v>
      </c>
      <c r="H12" s="13">
        <v>54.66</v>
      </c>
      <c r="I12" s="13">
        <v>51.9</v>
      </c>
      <c r="J12" s="13">
        <v>51.02</v>
      </c>
      <c r="K12" s="13"/>
      <c r="L12" s="13"/>
      <c r="M12" s="14"/>
    </row>
    <row r="13" spans="1:13" s="11" customFormat="1" ht="12.75">
      <c r="A13" s="12">
        <v>9</v>
      </c>
      <c r="B13" s="13">
        <v>55.42</v>
      </c>
      <c r="C13" s="13">
        <v>54.66</v>
      </c>
      <c r="D13" s="13">
        <v>53.78</v>
      </c>
      <c r="E13" s="13">
        <v>53.78</v>
      </c>
      <c r="F13" s="13">
        <v>54.66</v>
      </c>
      <c r="G13" s="13">
        <v>57.54</v>
      </c>
      <c r="H13" s="13">
        <v>54.66</v>
      </c>
      <c r="I13" s="13">
        <v>51.9</v>
      </c>
      <c r="J13" s="13">
        <v>50.14</v>
      </c>
      <c r="K13" s="13"/>
      <c r="L13" s="13"/>
      <c r="M13" s="14"/>
    </row>
    <row r="14" spans="1:13" s="11" customFormat="1" ht="12.75">
      <c r="A14" s="12">
        <v>10</v>
      </c>
      <c r="B14" s="13">
        <v>55.42</v>
      </c>
      <c r="C14" s="13">
        <v>54.66</v>
      </c>
      <c r="D14" s="13">
        <v>53.78</v>
      </c>
      <c r="E14" s="13">
        <v>53.78</v>
      </c>
      <c r="F14" s="13">
        <v>54.66</v>
      </c>
      <c r="G14" s="13">
        <v>57.54</v>
      </c>
      <c r="H14" s="13">
        <v>54.66</v>
      </c>
      <c r="I14" s="13">
        <v>51.9</v>
      </c>
      <c r="J14" s="13">
        <v>50.14</v>
      </c>
      <c r="K14" s="13"/>
      <c r="L14" s="13"/>
      <c r="M14" s="14"/>
    </row>
    <row r="15" spans="1:13" s="11" customFormat="1" ht="12.75">
      <c r="A15" s="12">
        <v>11</v>
      </c>
      <c r="B15" s="13">
        <v>55.42</v>
      </c>
      <c r="C15" s="13">
        <v>54.66</v>
      </c>
      <c r="D15" s="13">
        <v>53.78</v>
      </c>
      <c r="E15" s="13">
        <v>53.78</v>
      </c>
      <c r="F15" s="13">
        <v>54.66</v>
      </c>
      <c r="G15" s="13">
        <v>58.42</v>
      </c>
      <c r="H15" s="13">
        <v>53.78</v>
      </c>
      <c r="I15" s="13">
        <v>51.9</v>
      </c>
      <c r="J15" s="13">
        <v>50.14</v>
      </c>
      <c r="K15" s="13"/>
      <c r="L15" s="13"/>
      <c r="M15" s="14"/>
    </row>
    <row r="16" spans="1:13" s="11" customFormat="1" ht="12.75">
      <c r="A16" s="12">
        <v>12</v>
      </c>
      <c r="B16" s="13">
        <v>55.42</v>
      </c>
      <c r="C16" s="13">
        <v>54.66</v>
      </c>
      <c r="D16" s="13">
        <v>53.78</v>
      </c>
      <c r="E16" s="13">
        <v>53.78</v>
      </c>
      <c r="F16" s="13">
        <v>54.66</v>
      </c>
      <c r="G16" s="13">
        <v>58.42</v>
      </c>
      <c r="H16" s="13">
        <v>53.78</v>
      </c>
      <c r="I16" s="13">
        <v>51.9</v>
      </c>
      <c r="J16" s="13">
        <v>50.14</v>
      </c>
      <c r="K16" s="13"/>
      <c r="L16" s="13"/>
      <c r="M16" s="14"/>
    </row>
    <row r="17" spans="1:13" s="11" customFormat="1" ht="12.75">
      <c r="A17" s="12">
        <v>13</v>
      </c>
      <c r="B17" s="13">
        <v>55.42</v>
      </c>
      <c r="C17" s="13">
        <v>54.66</v>
      </c>
      <c r="D17" s="13">
        <v>53.78</v>
      </c>
      <c r="E17" s="13">
        <v>53.78</v>
      </c>
      <c r="F17" s="13">
        <v>54.66</v>
      </c>
      <c r="G17" s="13">
        <v>58.42</v>
      </c>
      <c r="H17" s="13">
        <v>53.78</v>
      </c>
      <c r="I17" s="13">
        <v>51.9</v>
      </c>
      <c r="J17" s="13">
        <v>50.14</v>
      </c>
      <c r="K17" s="13"/>
      <c r="L17" s="13"/>
      <c r="M17" s="14"/>
    </row>
    <row r="18" spans="1:13" s="11" customFormat="1" ht="12.75">
      <c r="A18" s="12">
        <v>14</v>
      </c>
      <c r="B18" s="13">
        <v>55.42</v>
      </c>
      <c r="C18" s="13">
        <v>54.66</v>
      </c>
      <c r="D18" s="13">
        <v>53.78</v>
      </c>
      <c r="E18" s="13">
        <v>53.78</v>
      </c>
      <c r="F18" s="13">
        <v>54.66</v>
      </c>
      <c r="G18" s="13">
        <v>58.42</v>
      </c>
      <c r="H18" s="13">
        <v>53.78</v>
      </c>
      <c r="I18" s="13">
        <v>51.9</v>
      </c>
      <c r="J18" s="13">
        <v>50.14</v>
      </c>
      <c r="K18" s="13"/>
      <c r="L18" s="13"/>
      <c r="M18" s="14"/>
    </row>
    <row r="19" spans="1:13" s="11" customFormat="1" ht="12.75">
      <c r="A19" s="12">
        <v>15</v>
      </c>
      <c r="B19" s="13">
        <v>56.3</v>
      </c>
      <c r="C19" s="13">
        <v>54.66</v>
      </c>
      <c r="D19" s="13">
        <v>53.78</v>
      </c>
      <c r="E19" s="13">
        <v>54.66</v>
      </c>
      <c r="F19" s="13">
        <v>54.66</v>
      </c>
      <c r="G19" s="13">
        <v>58.42</v>
      </c>
      <c r="H19" s="13">
        <v>53.78</v>
      </c>
      <c r="I19" s="13">
        <v>51.9</v>
      </c>
      <c r="J19" s="13">
        <v>50.14</v>
      </c>
      <c r="K19" s="13"/>
      <c r="L19" s="13"/>
      <c r="M19" s="14"/>
    </row>
    <row r="20" spans="1:13" s="11" customFormat="1" ht="12.75">
      <c r="A20" s="12">
        <v>16</v>
      </c>
      <c r="B20" s="13">
        <v>55.42</v>
      </c>
      <c r="C20" s="13">
        <v>54.66</v>
      </c>
      <c r="D20" s="13">
        <v>53.78</v>
      </c>
      <c r="E20" s="13">
        <v>54.66</v>
      </c>
      <c r="F20" s="13">
        <v>54.66</v>
      </c>
      <c r="G20" s="13">
        <v>58.42</v>
      </c>
      <c r="H20" s="13">
        <v>52.9</v>
      </c>
      <c r="I20" s="13">
        <v>51.9</v>
      </c>
      <c r="J20" s="13">
        <v>50.14</v>
      </c>
      <c r="K20" s="13"/>
      <c r="L20" s="13"/>
      <c r="M20" s="14"/>
    </row>
    <row r="21" spans="1:13" s="11" customFormat="1" ht="12.75">
      <c r="A21" s="12">
        <v>17</v>
      </c>
      <c r="B21" s="13">
        <v>55.42</v>
      </c>
      <c r="C21" s="13">
        <v>54.66</v>
      </c>
      <c r="D21" s="13">
        <v>53.78</v>
      </c>
      <c r="E21" s="13">
        <v>54.66</v>
      </c>
      <c r="F21" s="13">
        <v>53.78</v>
      </c>
      <c r="G21" s="13">
        <v>58.42</v>
      </c>
      <c r="H21" s="13">
        <v>52.9</v>
      </c>
      <c r="I21" s="13">
        <v>51.9</v>
      </c>
      <c r="J21" s="13">
        <v>50.14</v>
      </c>
      <c r="K21" s="13"/>
      <c r="L21" s="13"/>
      <c r="M21" s="14"/>
    </row>
    <row r="22" spans="1:13" s="11" customFormat="1" ht="12.75">
      <c r="A22" s="12">
        <v>18</v>
      </c>
      <c r="B22" s="13">
        <v>55.42</v>
      </c>
      <c r="C22" s="13">
        <v>54.66</v>
      </c>
      <c r="D22" s="13">
        <v>53.78</v>
      </c>
      <c r="E22" s="13">
        <v>53.78</v>
      </c>
      <c r="F22" s="13">
        <v>53.78</v>
      </c>
      <c r="G22" s="13">
        <v>58.42</v>
      </c>
      <c r="H22" s="13">
        <v>52.9</v>
      </c>
      <c r="I22" s="13">
        <v>51.9</v>
      </c>
      <c r="J22" s="13">
        <v>50.14</v>
      </c>
      <c r="K22" s="13"/>
      <c r="L22" s="13"/>
      <c r="M22" s="14"/>
    </row>
    <row r="23" spans="1:13" s="11" customFormat="1" ht="12.75">
      <c r="A23" s="12">
        <v>19</v>
      </c>
      <c r="B23" s="13">
        <v>55.42</v>
      </c>
      <c r="C23" s="13">
        <v>54.66</v>
      </c>
      <c r="D23" s="13">
        <v>53.78</v>
      </c>
      <c r="E23" s="13">
        <v>53.78</v>
      </c>
      <c r="F23" s="13">
        <v>54.66</v>
      </c>
      <c r="G23" s="13">
        <v>58.42</v>
      </c>
      <c r="H23" s="13">
        <v>52.9</v>
      </c>
      <c r="I23" s="13">
        <v>51.9</v>
      </c>
      <c r="J23" s="13">
        <v>49.26</v>
      </c>
      <c r="K23" s="13"/>
      <c r="L23" s="13"/>
      <c r="M23" s="14"/>
    </row>
    <row r="24" spans="1:13" s="11" customFormat="1" ht="12.75">
      <c r="A24" s="12">
        <v>20</v>
      </c>
      <c r="B24" s="13">
        <v>55.42</v>
      </c>
      <c r="C24" s="13">
        <v>54.66</v>
      </c>
      <c r="D24" s="13">
        <v>53.78</v>
      </c>
      <c r="E24" s="13">
        <v>53.78</v>
      </c>
      <c r="F24" s="13">
        <v>54.66</v>
      </c>
      <c r="G24" s="13">
        <v>58.42</v>
      </c>
      <c r="H24" s="13">
        <v>52.9</v>
      </c>
      <c r="I24" s="13">
        <v>51.9</v>
      </c>
      <c r="J24" s="13">
        <v>49.26</v>
      </c>
      <c r="K24" s="13"/>
      <c r="L24" s="13"/>
      <c r="M24" s="14"/>
    </row>
    <row r="25" spans="1:13" s="11" customFormat="1" ht="12.75">
      <c r="A25" s="12">
        <v>21</v>
      </c>
      <c r="B25" s="13">
        <v>55.42</v>
      </c>
      <c r="C25" s="13">
        <v>54.66</v>
      </c>
      <c r="D25" s="13">
        <v>53.78</v>
      </c>
      <c r="E25" s="13">
        <v>53.78</v>
      </c>
      <c r="F25" s="13">
        <v>54.66</v>
      </c>
      <c r="G25" s="13">
        <v>56.42</v>
      </c>
      <c r="H25" s="13">
        <v>53.78</v>
      </c>
      <c r="I25" s="13">
        <v>51.02</v>
      </c>
      <c r="J25" s="13">
        <v>49.26</v>
      </c>
      <c r="K25" s="13"/>
      <c r="L25" s="13"/>
      <c r="M25" s="14"/>
    </row>
    <row r="26" spans="1:13" s="11" customFormat="1" ht="12.75">
      <c r="A26" s="12">
        <v>22</v>
      </c>
      <c r="B26" s="13">
        <v>55.42</v>
      </c>
      <c r="C26" s="13">
        <v>54.66</v>
      </c>
      <c r="D26" s="13">
        <v>53.78</v>
      </c>
      <c r="E26" s="13">
        <v>53.78</v>
      </c>
      <c r="F26" s="13">
        <v>54.66</v>
      </c>
      <c r="G26" s="13">
        <v>56.42</v>
      </c>
      <c r="H26" s="13">
        <v>52.78</v>
      </c>
      <c r="I26" s="13">
        <v>51.02</v>
      </c>
      <c r="J26" s="13">
        <v>49.26</v>
      </c>
      <c r="K26" s="13"/>
      <c r="L26" s="13"/>
      <c r="M26" s="14"/>
    </row>
    <row r="27" spans="1:13" s="11" customFormat="1" ht="12.75">
      <c r="A27" s="12">
        <v>23</v>
      </c>
      <c r="B27" s="13">
        <v>55.42</v>
      </c>
      <c r="C27" s="13">
        <v>54.66</v>
      </c>
      <c r="D27" s="13">
        <v>53.78</v>
      </c>
      <c r="E27" s="13">
        <v>53.78</v>
      </c>
      <c r="F27" s="13">
        <v>54.66</v>
      </c>
      <c r="G27" s="13">
        <v>56.42</v>
      </c>
      <c r="H27" s="13">
        <v>52.78</v>
      </c>
      <c r="I27" s="13">
        <v>51.02</v>
      </c>
      <c r="J27" s="13">
        <v>49.26</v>
      </c>
      <c r="K27" s="13"/>
      <c r="L27" s="13"/>
      <c r="M27" s="14"/>
    </row>
    <row r="28" spans="1:13" s="11" customFormat="1" ht="12.75">
      <c r="A28" s="12">
        <v>24</v>
      </c>
      <c r="B28" s="13">
        <v>55.42</v>
      </c>
      <c r="C28" s="13">
        <v>54.66</v>
      </c>
      <c r="D28" s="13">
        <v>53.78</v>
      </c>
      <c r="E28" s="13">
        <v>53.78</v>
      </c>
      <c r="F28" s="13">
        <v>54.66</v>
      </c>
      <c r="G28" s="13">
        <v>56.42</v>
      </c>
      <c r="H28" s="13">
        <v>52.78</v>
      </c>
      <c r="I28" s="13">
        <v>51.02</v>
      </c>
      <c r="J28" s="13">
        <v>49.26</v>
      </c>
      <c r="K28" s="13"/>
      <c r="L28" s="13"/>
      <c r="M28" s="14"/>
    </row>
    <row r="29" spans="1:13" s="11" customFormat="1" ht="12.75">
      <c r="A29" s="12">
        <v>25</v>
      </c>
      <c r="B29" s="13">
        <v>54.54</v>
      </c>
      <c r="C29" s="13">
        <v>54.66</v>
      </c>
      <c r="D29" s="13">
        <v>53.78</v>
      </c>
      <c r="E29" s="13">
        <v>53.78</v>
      </c>
      <c r="F29" s="13">
        <v>54.66</v>
      </c>
      <c r="G29" s="13">
        <v>56.42</v>
      </c>
      <c r="H29" s="13">
        <v>52.78</v>
      </c>
      <c r="I29" s="13">
        <v>51.02</v>
      </c>
      <c r="J29" s="13">
        <v>49.26</v>
      </c>
      <c r="K29" s="13"/>
      <c r="L29" s="13"/>
      <c r="M29" s="14"/>
    </row>
    <row r="30" spans="1:13" s="11" customFormat="1" ht="12.75">
      <c r="A30" s="12">
        <v>26</v>
      </c>
      <c r="B30" s="13">
        <v>54.54</v>
      </c>
      <c r="C30" s="13">
        <v>54.66</v>
      </c>
      <c r="D30" s="13">
        <v>53.78</v>
      </c>
      <c r="E30" s="13">
        <v>53.78</v>
      </c>
      <c r="F30" s="13">
        <v>56.66</v>
      </c>
      <c r="G30" s="13">
        <v>56.42</v>
      </c>
      <c r="H30" s="13">
        <v>52.78</v>
      </c>
      <c r="I30" s="13">
        <v>51.02</v>
      </c>
      <c r="J30" s="13">
        <v>49.26</v>
      </c>
      <c r="K30" s="13"/>
      <c r="L30" s="13"/>
      <c r="M30" s="14"/>
    </row>
    <row r="31" spans="1:13" s="11" customFormat="1" ht="12.75">
      <c r="A31" s="12">
        <v>27</v>
      </c>
      <c r="B31" s="13">
        <v>54.54</v>
      </c>
      <c r="C31" s="13">
        <v>54.66</v>
      </c>
      <c r="D31" s="13">
        <v>53.78</v>
      </c>
      <c r="E31" s="13">
        <v>53.78</v>
      </c>
      <c r="F31" s="13">
        <v>57.54</v>
      </c>
      <c r="G31" s="13">
        <v>54.66</v>
      </c>
      <c r="H31" s="13">
        <v>52.78</v>
      </c>
      <c r="I31" s="13">
        <v>51.02</v>
      </c>
      <c r="J31" s="13">
        <v>49.26</v>
      </c>
      <c r="K31" s="13"/>
      <c r="L31" s="13"/>
      <c r="M31" s="14"/>
    </row>
    <row r="32" spans="1:13" s="11" customFormat="1" ht="12.75">
      <c r="A32" s="12">
        <v>28</v>
      </c>
      <c r="B32" s="13">
        <v>54.66</v>
      </c>
      <c r="C32" s="13">
        <v>53.78</v>
      </c>
      <c r="D32" s="13">
        <v>53.78</v>
      </c>
      <c r="E32" s="13">
        <v>53.78</v>
      </c>
      <c r="F32" s="13">
        <v>57.54</v>
      </c>
      <c r="G32" s="13">
        <v>54.66</v>
      </c>
      <c r="H32" s="13">
        <v>52.78</v>
      </c>
      <c r="I32" s="13">
        <v>51.02</v>
      </c>
      <c r="J32" s="13">
        <v>49.26</v>
      </c>
      <c r="K32" s="13"/>
      <c r="L32" s="13"/>
      <c r="M32" s="14"/>
    </row>
    <row r="33" spans="1:13" s="11" customFormat="1" ht="12.75">
      <c r="A33" s="12">
        <v>29</v>
      </c>
      <c r="B33" s="13">
        <v>54.66</v>
      </c>
      <c r="C33" s="15" t="s">
        <v>14</v>
      </c>
      <c r="D33" s="13">
        <v>53.78</v>
      </c>
      <c r="E33" s="13">
        <v>53.78</v>
      </c>
      <c r="F33" s="13">
        <v>57.54</v>
      </c>
      <c r="G33" s="13">
        <v>54.66</v>
      </c>
      <c r="H33" s="13">
        <v>52.78</v>
      </c>
      <c r="I33" s="13">
        <v>51.02</v>
      </c>
      <c r="J33" s="13">
        <v>49.26</v>
      </c>
      <c r="K33" s="13"/>
      <c r="L33" s="13"/>
      <c r="M33" s="14"/>
    </row>
    <row r="34" spans="1:13">
      <c r="A34" s="12">
        <v>30</v>
      </c>
      <c r="B34" s="13">
        <v>54.66</v>
      </c>
      <c r="C34" s="15" t="s">
        <v>14</v>
      </c>
      <c r="D34" s="13">
        <v>53.78</v>
      </c>
      <c r="E34" s="13">
        <v>54.66</v>
      </c>
      <c r="F34" s="13">
        <v>57.54</v>
      </c>
      <c r="G34" s="13">
        <v>54.66</v>
      </c>
      <c r="H34" s="13">
        <v>52.78</v>
      </c>
      <c r="I34" s="13">
        <v>51.02</v>
      </c>
      <c r="J34" s="13">
        <v>50.14</v>
      </c>
      <c r="K34" s="13"/>
      <c r="L34" s="13"/>
      <c r="M34" s="14"/>
    </row>
    <row r="35" spans="1:13">
      <c r="A35" s="12">
        <v>31</v>
      </c>
      <c r="B35" s="13">
        <v>54.66</v>
      </c>
      <c r="C35" s="15" t="s">
        <v>14</v>
      </c>
      <c r="D35" s="13">
        <v>53.78</v>
      </c>
      <c r="E35" s="15" t="s">
        <v>14</v>
      </c>
      <c r="F35" s="13">
        <v>57.54</v>
      </c>
      <c r="G35" s="15" t="s">
        <v>14</v>
      </c>
      <c r="H35" s="13">
        <v>52.78</v>
      </c>
      <c r="I35" s="13">
        <v>51.02</v>
      </c>
      <c r="J35" s="15" t="s">
        <v>14</v>
      </c>
      <c r="K35" s="13"/>
      <c r="L35" s="15" t="s">
        <v>14</v>
      </c>
      <c r="M35" s="14"/>
    </row>
    <row r="36" spans="1:13" s="16" customFormat="1" ht="14.25">
      <c r="A36" s="4" t="s">
        <v>13</v>
      </c>
      <c r="B36" s="1">
        <f t="shared" ref="B36:M36" si="0">SUM(B5:B35)</f>
        <v>1713.2200000000003</v>
      </c>
      <c r="C36" s="1">
        <f t="shared" si="0"/>
        <v>1529.6000000000001</v>
      </c>
      <c r="D36" s="1">
        <f t="shared" si="0"/>
        <v>1667.1799999999994</v>
      </c>
      <c r="E36" s="1">
        <f t="shared" si="0"/>
        <v>1616.9199999999994</v>
      </c>
      <c r="F36" s="1">
        <f t="shared" si="0"/>
        <v>1709.1</v>
      </c>
      <c r="G36" s="1">
        <f t="shared" si="0"/>
        <v>1716.7600000000007</v>
      </c>
      <c r="H36" s="1">
        <f t="shared" si="0"/>
        <v>1661.5799999999995</v>
      </c>
      <c r="I36" s="1">
        <f t="shared" si="0"/>
        <v>1600.0999999999995</v>
      </c>
      <c r="J36" s="1">
        <f t="shared" si="0"/>
        <v>1501.56</v>
      </c>
      <c r="K36" s="1">
        <f t="shared" si="0"/>
        <v>0</v>
      </c>
      <c r="L36" s="1">
        <f t="shared" si="0"/>
        <v>0</v>
      </c>
      <c r="M36" s="5">
        <f t="shared" si="0"/>
        <v>0</v>
      </c>
    </row>
    <row r="37" spans="1:13" s="16" customFormat="1" ht="18.75" customHeight="1" thickBot="1">
      <c r="A37" s="18" t="s">
        <v>15</v>
      </c>
      <c r="B37" s="19">
        <f>B36/31</f>
        <v>55.265161290322588</v>
      </c>
      <c r="C37" s="19">
        <v>54.63</v>
      </c>
      <c r="D37" s="19">
        <f>D36/31</f>
        <v>53.77999999999998</v>
      </c>
      <c r="E37" s="19">
        <f>E36/30</f>
        <v>53.897333333333314</v>
      </c>
      <c r="F37" s="19">
        <f>F36/31</f>
        <v>55.13225806451613</v>
      </c>
      <c r="G37" s="19">
        <f>G36/30</f>
        <v>57.225333333333353</v>
      </c>
      <c r="H37" s="19">
        <f>H36/31</f>
        <v>53.599354838709658</v>
      </c>
      <c r="I37" s="19">
        <f>I36/31</f>
        <v>51.616129032258044</v>
      </c>
      <c r="J37" s="19">
        <f>J36/30</f>
        <v>50.052</v>
      </c>
      <c r="K37" s="19">
        <f>K36/31</f>
        <v>0</v>
      </c>
      <c r="L37" s="19">
        <f>L36/30</f>
        <v>0</v>
      </c>
      <c r="M37" s="20">
        <f>M36/31</f>
        <v>0</v>
      </c>
    </row>
    <row r="38" spans="1:13" s="2" customFormat="1" ht="26.25" customHeight="1" thickBot="1">
      <c r="A38" s="25" t="s">
        <v>16</v>
      </c>
      <c r="B38" s="26"/>
      <c r="C38" s="33">
        <f>(B37+C37+D37)/3</f>
        <v>54.55838709677419</v>
      </c>
      <c r="D38" s="29"/>
      <c r="E38" s="35"/>
      <c r="F38" s="33">
        <f>(B37+C37+D37+E37+F37+G37)/6</f>
        <v>54.988347670250896</v>
      </c>
      <c r="G38" s="29"/>
      <c r="H38" s="35"/>
      <c r="I38" s="33">
        <f>(B37+C37+D37+E37+F37+G37+H37+I37+J37)/9</f>
        <v>53.910841099163676</v>
      </c>
      <c r="J38" s="29"/>
      <c r="K38" s="38"/>
      <c r="L38" s="33">
        <f>(E37+F37+G37+H37+I37+J37+K37+L37+M37)/12</f>
        <v>26.793534050179215</v>
      </c>
      <c r="M38" s="39"/>
    </row>
    <row r="39" spans="1:13" s="2" customFormat="1" ht="18.75" customHeight="1" thickBot="1">
      <c r="A39" s="22" t="s">
        <v>17</v>
      </c>
      <c r="B39" s="27"/>
      <c r="C39" s="34"/>
      <c r="D39" s="30"/>
      <c r="E39" s="36"/>
      <c r="F39" s="34"/>
      <c r="G39" s="30"/>
      <c r="H39" s="36"/>
      <c r="I39" s="34"/>
      <c r="J39" s="30"/>
      <c r="K39" s="36"/>
      <c r="L39" s="34"/>
      <c r="M39" s="40"/>
    </row>
    <row r="40" spans="1:13" s="2" customFormat="1" ht="27.75" customHeight="1" thickBot="1">
      <c r="A40" s="22" t="s">
        <v>18</v>
      </c>
      <c r="B40" s="28"/>
      <c r="C40" s="34">
        <f>(B39+C39+D39)/3</f>
        <v>0</v>
      </c>
      <c r="D40" s="31"/>
      <c r="E40" s="37"/>
      <c r="F40" s="34">
        <f>(B39+C39+D39+E39+F39+G39)/6</f>
        <v>0</v>
      </c>
      <c r="G40" s="31"/>
      <c r="H40" s="37"/>
      <c r="I40" s="34">
        <f>(B39+C39+D39+E39+F39+G39+H39+I39+J39)/9</f>
        <v>0</v>
      </c>
      <c r="J40" s="31"/>
      <c r="K40" s="36"/>
      <c r="L40" s="34">
        <f>(B39+C39+D39+E39+F39+G39+H39+I39+J39+K39+L39+M39)/12</f>
        <v>0</v>
      </c>
      <c r="M40" s="41"/>
    </row>
    <row r="41" spans="1:13" s="2" customFormat="1" ht="18.75" customHeight="1" thickBot="1">
      <c r="A41" s="22" t="s">
        <v>19</v>
      </c>
      <c r="B41" s="28"/>
      <c r="C41" s="34">
        <f>C38+C40</f>
        <v>54.55838709677419</v>
      </c>
      <c r="D41" s="32"/>
      <c r="E41" s="37"/>
      <c r="F41" s="34">
        <f>F38+F40</f>
        <v>54.988347670250896</v>
      </c>
      <c r="G41" s="32"/>
      <c r="H41" s="37"/>
      <c r="I41" s="34">
        <f>I38+I40</f>
        <v>53.910841099163676</v>
      </c>
      <c r="J41" s="32"/>
      <c r="K41" s="36"/>
      <c r="L41" s="43">
        <f>L38+L40</f>
        <v>26.793534050179215</v>
      </c>
      <c r="M41" s="42"/>
    </row>
    <row r="42" spans="1:13" s="2" customFormat="1" ht="19.5" customHeight="1" thickBot="1">
      <c r="A42" s="22" t="s">
        <v>20</v>
      </c>
      <c r="B42" s="44"/>
      <c r="C42" s="45">
        <v>9061</v>
      </c>
      <c r="D42" s="46"/>
      <c r="E42" s="47"/>
      <c r="F42" s="45">
        <v>19039</v>
      </c>
      <c r="G42" s="46"/>
      <c r="H42" s="47"/>
      <c r="I42" s="45">
        <v>29865</v>
      </c>
      <c r="J42" s="46"/>
      <c r="K42" s="47"/>
      <c r="L42" s="45"/>
      <c r="M42" s="48"/>
    </row>
    <row r="43" spans="1:13" s="2" customFormat="1" ht="28.5" customHeight="1" thickBot="1">
      <c r="A43" s="22" t="s">
        <v>21</v>
      </c>
      <c r="B43" s="23"/>
      <c r="C43" s="52">
        <v>54.914999999999999</v>
      </c>
      <c r="D43" s="50"/>
      <c r="E43" s="51"/>
      <c r="F43" s="52">
        <v>57.694000000000003</v>
      </c>
      <c r="G43" s="50"/>
      <c r="H43" s="51"/>
      <c r="I43" s="52">
        <v>61.451000000000001</v>
      </c>
      <c r="J43" s="50"/>
      <c r="K43" s="51"/>
      <c r="L43" s="49"/>
      <c r="M43" s="24"/>
    </row>
    <row r="44" spans="1:13" ht="25.5" customHeight="1">
      <c r="A44" s="2" t="s">
        <v>22</v>
      </c>
      <c r="C44" s="21"/>
      <c r="G44" s="21" t="s">
        <v>23</v>
      </c>
    </row>
  </sheetData>
  <mergeCells count="5">
    <mergeCell ref="A3:A4"/>
    <mergeCell ref="B3:D3"/>
    <mergeCell ref="E3:G3"/>
    <mergeCell ref="H3:J3"/>
    <mergeCell ref="K3:M3"/>
  </mergeCells>
  <pageMargins left="0.31496062992125984" right="0.31496062992125984" top="0.15748031496062992" bottom="0.15748031496062992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Хаиртдинова Людмила Павловна</dc:creator>
  <cp:lastModifiedBy>User</cp:lastModifiedBy>
  <cp:lastPrinted>2025-04-21T09:33:35Z</cp:lastPrinted>
  <dcterms:created xsi:type="dcterms:W3CDTF">2020-05-21T04:54:39Z</dcterms:created>
  <dcterms:modified xsi:type="dcterms:W3CDTF">2025-10-17T03:29:44Z</dcterms:modified>
</cp:coreProperties>
</file>